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ΣΥΓΚΕΝΤΡΩΤΙΚΑ ΠΥΣΠΕ" sheetId="1" r:id="rId1"/>
    <sheet name="ΑΓΩΝ ΣΥΣΠ ΕΚΠ" sheetId="2" r:id="rId2"/>
    <sheet name="ΑΝΕΞ ΔΗΜ ΣΥΝΕΡΓ" sheetId="3" r:id="rId3"/>
    <sheet name="ΔΑΚΕ" sheetId="4" r:id="rId4"/>
  </sheets>
  <definedNames/>
  <calcPr fullCalcOnLoad="1"/>
</workbook>
</file>

<file path=xl/sharedStrings.xml><?xml version="1.0" encoding="utf-8"?>
<sst xmlns="http://schemas.openxmlformats.org/spreadsheetml/2006/main" count="78" uniqueCount="46">
  <si>
    <t>ΕΓΓΕΓΡ.</t>
  </si>
  <si>
    <t>ΨΗΦΙΣΑΝ</t>
  </si>
  <si>
    <t>ΑΠΟΧΗ</t>
  </si>
  <si>
    <t>ΕΓΚΥΡΑ</t>
  </si>
  <si>
    <t>ΑΚΥΡΑ</t>
  </si>
  <si>
    <t xml:space="preserve">ΕΛΑΒΑΝ ΚΑΤΑ ΣΥΝΔΥΑΣΜΟ </t>
  </si>
  <si>
    <t>ΨΗΦΟΙ</t>
  </si>
  <si>
    <t>ΣΥΝΟΛΟ</t>
  </si>
  <si>
    <t>ΚΑΤΑΝΟΜΗ ΨΗΦΩΝ ΑΝΑ ΥΠΟΨΗΦΙΟ</t>
  </si>
  <si>
    <t>Δ.Α.Κ.Ε. Π.Ε. ΚΟΡΙΝΘΙΑΣ</t>
  </si>
  <si>
    <t xml:space="preserve">Ο ΠΡΟΕΔΡΟΣ </t>
  </si>
  <si>
    <t>ΤΗΣ ΕΦΟΡΕΥΤΙΚΗΣ ΕΠΙΤΡΟΠΗΣ</t>
  </si>
  <si>
    <t>%</t>
  </si>
  <si>
    <t xml:space="preserve">                Ο ΠΡΟΕΔΡΟΣ </t>
  </si>
  <si>
    <t xml:space="preserve">ΣΥΝΔΥΑΣΜΟΣ  ΔΑΚΕ / Π.Ε. ΚΟΡΙΝΘΙΑΣ  </t>
  </si>
  <si>
    <t>ΓΕΡΑΡΗΣ ΗΛΙΑΣ του ΧΡΗΣΤΟΥ</t>
  </si>
  <si>
    <t>ΡΑΝΤΙΤΣΑΣ ΚΩΝΣΤΑΝΤΙΝΟΣ του ΔΗΜΗΤΡΙΟΥ</t>
  </si>
  <si>
    <t>ΔΙΑΜΑΝΤΙΔΗ ΜΑΡΓΑΡΙΤΑ του ΑΝΤΩΝΙΟΥ</t>
  </si>
  <si>
    <t>ΜΑΡΔΙΚΗΣ ΘΕΟΔΩΡΟΣ του ΔΗΜΗΤΡΙΟΥ</t>
  </si>
  <si>
    <t>Α/Α</t>
  </si>
  <si>
    <t>ΟΝΟΜΑΤΕΠΩΝΥΜΟ</t>
  </si>
  <si>
    <t>ΔΗΜΑΚΗΣ ΑΝΤΩΝΙΟΣ του ΝΙΚΟΛΑΟΥ</t>
  </si>
  <si>
    <t>ΜΙΣΥΡΗΣ ΑΝΑΣΤΑΣΙΟΣ του ΓΕΩΡΓΙΟΥ</t>
  </si>
  <si>
    <t>ΣΥΝΔΥΑΣΜΟΣ ΑΝΕΞΑΡΤΗΤΕΣ ΔΗΜΟΚΡΑΤΙΚΕΣ ΣΥΝΕΡΓΑΣΙΕΣ ΕΚΠΑΙΔΕΥΤΙΚΩΝ ΠΕ ΚΟΡΙΝΘΙΑΣ</t>
  </si>
  <si>
    <t xml:space="preserve">Ανεξάρτητες Δημοκρατικές Συνεργασίες </t>
  </si>
  <si>
    <t xml:space="preserve">ΑΡΓΥΡΟΠΟΥΛΟΣ ΣΩΤΗΡΙΟΣ του ΑΘΑΝΑΣΙΟΥ </t>
  </si>
  <si>
    <t xml:space="preserve">ΖΕΡΒΟΥ ΕΛΕΝΗ του ΒΑΣΙΛΕΙΟΥ </t>
  </si>
  <si>
    <t>ΝΤΡΙΜΕΡΗΣ ΔΗΜΗΤΡΙΟΣ του ΚΩΝΣΤΑΝΤΙΝΟΥ</t>
  </si>
  <si>
    <r>
      <t xml:space="preserve"> </t>
    </r>
    <r>
      <rPr>
        <sz val="12"/>
        <rFont val="Calibri"/>
        <family val="2"/>
      </rPr>
      <t>ΖΙΑΚΑΣ ΕΥΑΓΓΕΛΟΣ του ΓΕΩΡΓΙΟΥ</t>
    </r>
  </si>
  <si>
    <t xml:space="preserve">ΑΓΩΝΙΣΤΙΚΗ ΣΥΣΠΕΙΡΩΣΗ ΕΚΠΑΙΔΕΥΤΙΚΩΝ (Το ψηφοδέλτιο που στηρίζει το ΠΑΜΕ) </t>
  </si>
  <si>
    <t>ΠΑΝΤΑΖΟΠΟΥΛΟΥ ΑΙΚΑΤΕΡΙΝΗ του ΙΩΑΝΝΗ</t>
  </si>
  <si>
    <t xml:space="preserve">ΑΓΩΝΙΣΤΙΚΗ ΣΥΣΠΕΙΡΩΣΗ ΕΚΠΑΙΔΕΥΤΙΚΩΝ </t>
  </si>
  <si>
    <t>Δ/ΝΣΗ Π.Ε. ΚΟΡΙΝΘΙΑΣ τηλ. 2741363405, 2741363410</t>
  </si>
  <si>
    <t xml:space="preserve">ΠΡΟΣΟΧΗ: ΣΥΜΠΛΗΡΩΝΕΤΕ ΜΟΝΟ ΤΑ ΚΙΤΡΙΝΑ </t>
  </si>
  <si>
    <t>ΚΕΛΙΑ ΣΕ ΟΛΟ ΤΟ ΒΙΒΛΙΟ ΕΡΓΑΣΙΑΣ</t>
  </si>
  <si>
    <t>ΕΚΛΟΓΕΣ ΑΙΡΕΤΩΝ ΓΙΑ ΤΟ ΠΥΣΠΕ (2018)</t>
  </si>
  <si>
    <t>ΑΠΟΤΕΛΕΣΜΑΤΑ 2018 ΓΙΑ ΤΟ ΠΥΣΠΕ  ΚΟΡΙΝΘΙΑΣ</t>
  </si>
  <si>
    <t>ΓΟΥΔΑ ΜΑΡΙΑ του ΤΗΛΕΜΑΧΟΥ</t>
  </si>
  <si>
    <t>ΓΙΑΛΑΜΑ ΚΩΝΣΤΑΝΤΙΝΑ του ΑΝΑΣΤΑΣΙΟΥ</t>
  </si>
  <si>
    <t>ΜΑΥΡΑΓΑΝΗ ΕΛΕΝΗ του ΒΑΣΙΛΕΙΟΥ</t>
  </si>
  <si>
    <t>ΧΡΙΣΤΟΔΟΥΛΟΠΟΥΛΟΣ ΧΡΗΣΤΟΣ του ΔΗΜΗΤΡΙΟΥ</t>
  </si>
  <si>
    <t xml:space="preserve">1ο ΕΚΛΟΓΙΚΟ ΤΜΗΜΑ </t>
  </si>
  <si>
    <t xml:space="preserve">2ο ΕΚΛΟΓΙΚΟ ΤΜΗΜΑ </t>
  </si>
  <si>
    <t xml:space="preserve">3ο ΕΚΛΟΓΙΚΟ ΤΜΗΜΑ </t>
  </si>
  <si>
    <t xml:space="preserve">4ο ΕΚΛΟΓΙΚΟ ΤΜΗΜΑ </t>
  </si>
  <si>
    <t xml:space="preserve">5ο ΕΚΛΟΓΙΚΟ ΤΜΗΜΑ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</si>
</sst>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Ναι&quot;;&quot;Ναι&quot;;&quot;'Οχι&quot;"/>
    <numFmt numFmtId="169" formatCode="&quot;Ενεργοποίηση&quot;;&quot;Ενεργοποίηση&quot;;&quot;Απενεργοποίηση&quot;"/>
  </numFmts>
  <fonts count="57">
    <font>
      <sz val="10"/>
      <name val="Arial"/>
      <family val="0"/>
    </font>
    <font>
      <b/>
      <sz val="16"/>
      <name val="Arial Greek"/>
      <family val="0"/>
    </font>
    <font>
      <b/>
      <u val="single"/>
      <sz val="16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u val="single"/>
      <sz val="11"/>
      <name val="Arial Greek"/>
      <family val="2"/>
    </font>
    <font>
      <b/>
      <u val="single"/>
      <sz val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9"/>
      <name val="Arial Greek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7"/>
      <name val="Times New Roman"/>
      <family val="1"/>
    </font>
    <font>
      <b/>
      <sz val="16"/>
      <name val="Calibri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28" borderId="1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17" fillId="0" borderId="18" xfId="0" applyFont="1" applyBorder="1" applyAlignment="1">
      <alignment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0" fontId="17" fillId="0" borderId="20" xfId="0" applyFont="1" applyBorder="1" applyAlignment="1">
      <alignment horizontal="justify" vertical="top" wrapText="1"/>
    </xf>
    <xf numFmtId="0" fontId="17" fillId="0" borderId="2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/>
    </xf>
    <xf numFmtId="0" fontId="19" fillId="0" borderId="13" xfId="0" applyFont="1" applyBorder="1" applyAlignment="1">
      <alignment horizontal="justify"/>
    </xf>
    <xf numFmtId="0" fontId="20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7" fillId="34" borderId="17" xfId="0" applyFont="1" applyFill="1" applyBorder="1" applyAlignment="1">
      <alignment horizontal="right" vertical="top" wrapText="1"/>
    </xf>
    <xf numFmtId="0" fontId="17" fillId="34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9" fillId="35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right" vertical="center" wrapText="1"/>
    </xf>
    <xf numFmtId="0" fontId="8" fillId="33" borderId="24" xfId="0" applyFont="1" applyFill="1" applyBorder="1" applyAlignment="1">
      <alignment horizontal="right" vertical="center" wrapText="1"/>
    </xf>
    <xf numFmtId="0" fontId="8" fillId="33" borderId="26" xfId="0" applyFont="1" applyFill="1" applyBorder="1" applyAlignment="1">
      <alignment horizontal="righ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6" max="6" width="19.28125" style="0" customWidth="1"/>
    <col min="7" max="8" width="14.421875" style="0" bestFit="1" customWidth="1"/>
  </cols>
  <sheetData>
    <row r="1" spans="1:8" ht="21" thickBot="1">
      <c r="A1" s="1"/>
      <c r="B1" s="1"/>
      <c r="C1" s="1"/>
      <c r="D1" s="1"/>
      <c r="E1" s="1"/>
      <c r="F1" s="1"/>
      <c r="G1" s="1"/>
      <c r="H1" s="1"/>
    </row>
    <row r="2" spans="1:8" ht="21" thickBot="1">
      <c r="A2" s="1"/>
      <c r="B2" s="10" t="s">
        <v>32</v>
      </c>
      <c r="C2" s="10"/>
      <c r="D2" s="10"/>
      <c r="E2" s="10"/>
      <c r="F2" s="10"/>
      <c r="G2" s="10"/>
      <c r="H2" s="46"/>
    </row>
    <row r="3" spans="1:8" ht="20.25">
      <c r="A3" s="1"/>
      <c r="B3" s="1"/>
      <c r="C3" s="1"/>
      <c r="D3" s="1"/>
      <c r="E3" s="1"/>
      <c r="F3" s="1"/>
      <c r="G3" s="1"/>
      <c r="H3" s="1"/>
    </row>
    <row r="4" spans="1:8" ht="20.25">
      <c r="A4" s="1"/>
      <c r="B4" s="2" t="s">
        <v>35</v>
      </c>
      <c r="C4" s="2"/>
      <c r="D4" s="2"/>
      <c r="E4" s="2"/>
      <c r="F4" s="2"/>
      <c r="G4" s="2"/>
      <c r="H4" s="2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1"/>
      <c r="B6" s="2" t="s">
        <v>0</v>
      </c>
      <c r="C6" s="2"/>
      <c r="D6" s="54">
        <f>154+231+157+243+233</f>
        <v>1018</v>
      </c>
      <c r="E6" s="1"/>
      <c r="F6" s="1"/>
      <c r="G6" s="1"/>
      <c r="H6" s="1"/>
    </row>
    <row r="7" spans="1:9" ht="20.25">
      <c r="A7" s="1"/>
      <c r="B7" s="2" t="s">
        <v>1</v>
      </c>
      <c r="C7" s="2"/>
      <c r="D7" s="49">
        <f>144+206+145+221+211</f>
        <v>927</v>
      </c>
      <c r="E7" s="1"/>
      <c r="F7" s="21" t="s">
        <v>2</v>
      </c>
      <c r="G7" s="2">
        <f>-D7*100/D6+100</f>
        <v>8.939096267190564</v>
      </c>
      <c r="H7" s="2"/>
      <c r="I7" s="22"/>
    </row>
    <row r="8" spans="1:18" ht="20.25">
      <c r="A8" s="1"/>
      <c r="B8" s="2" t="s">
        <v>3</v>
      </c>
      <c r="C8" s="2"/>
      <c r="D8" s="49">
        <f>138+195+134+206+202</f>
        <v>875</v>
      </c>
      <c r="E8" s="1"/>
      <c r="F8" s="1"/>
      <c r="G8" s="1"/>
      <c r="H8" s="1"/>
      <c r="K8" s="52" t="s">
        <v>33</v>
      </c>
      <c r="L8" s="53"/>
      <c r="M8" s="53"/>
      <c r="N8" s="53"/>
      <c r="O8" s="53"/>
      <c r="P8" s="53"/>
      <c r="Q8" s="53"/>
      <c r="R8" s="53"/>
    </row>
    <row r="9" spans="1:18" ht="20.25">
      <c r="A9" s="1"/>
      <c r="B9" s="20" t="s">
        <v>4</v>
      </c>
      <c r="C9" s="20"/>
      <c r="D9" s="49">
        <f>6+11+11+15+9</f>
        <v>52</v>
      </c>
      <c r="E9" s="1"/>
      <c r="F9" s="1"/>
      <c r="G9" s="1"/>
      <c r="H9" s="1"/>
      <c r="K9" s="52" t="s">
        <v>34</v>
      </c>
      <c r="L9" s="53"/>
      <c r="M9" s="53"/>
      <c r="N9" s="53"/>
      <c r="O9" s="53"/>
      <c r="P9" s="53"/>
      <c r="Q9" s="53"/>
      <c r="R9" s="53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8" ht="20.25">
      <c r="A12" s="1"/>
      <c r="B12" s="1"/>
      <c r="C12" s="3" t="s">
        <v>5</v>
      </c>
      <c r="D12" s="3"/>
      <c r="E12" s="3"/>
      <c r="F12" s="3"/>
      <c r="G12" s="1"/>
      <c r="H12" s="1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8" ht="21" thickBot="1">
      <c r="A14" s="1"/>
      <c r="B14" s="1"/>
      <c r="C14" s="1"/>
      <c r="D14" s="1"/>
      <c r="E14" s="1"/>
      <c r="F14" s="1"/>
      <c r="G14" s="1"/>
      <c r="H14" s="4"/>
    </row>
    <row r="15" spans="1:8" ht="21" thickBot="1">
      <c r="A15" s="5"/>
      <c r="B15" s="6"/>
      <c r="C15" s="6"/>
      <c r="D15" s="6"/>
      <c r="E15" s="6"/>
      <c r="F15" s="6"/>
      <c r="G15" s="7" t="s">
        <v>6</v>
      </c>
      <c r="H15" s="8" t="s">
        <v>12</v>
      </c>
    </row>
    <row r="16" spans="1:8" ht="21" thickBot="1">
      <c r="A16" s="9" t="s">
        <v>31</v>
      </c>
      <c r="B16" s="10"/>
      <c r="C16" s="10"/>
      <c r="D16" s="10"/>
      <c r="E16" s="10"/>
      <c r="F16" s="11"/>
      <c r="G16" s="59">
        <f>10+26+6+28+32</f>
        <v>102</v>
      </c>
      <c r="H16" s="19">
        <f>+G16*100/$G$19</f>
        <v>11.657142857142857</v>
      </c>
    </row>
    <row r="17" spans="1:8" ht="21" thickBot="1">
      <c r="A17" s="9" t="s">
        <v>24</v>
      </c>
      <c r="B17" s="10"/>
      <c r="C17" s="10"/>
      <c r="D17" s="10"/>
      <c r="E17" s="10"/>
      <c r="F17" s="10"/>
      <c r="G17" s="59">
        <f>60+66+28+87+62</f>
        <v>303</v>
      </c>
      <c r="H17" s="19">
        <f>+G17*100/$G$19</f>
        <v>34.628571428571426</v>
      </c>
    </row>
    <row r="18" spans="1:8" ht="21" customHeight="1" thickBot="1">
      <c r="A18" s="9" t="s">
        <v>9</v>
      </c>
      <c r="B18" s="10"/>
      <c r="C18" s="10"/>
      <c r="D18" s="10"/>
      <c r="E18" s="10"/>
      <c r="F18" s="10"/>
      <c r="G18" s="59">
        <f>68+103+100+91+108</f>
        <v>470</v>
      </c>
      <c r="H18" s="19">
        <f>+G18*100/$G$19</f>
        <v>53.714285714285715</v>
      </c>
    </row>
    <row r="19" spans="1:8" ht="21.75" thickBot="1">
      <c r="A19" s="9" t="s">
        <v>7</v>
      </c>
      <c r="B19" s="10"/>
      <c r="C19" s="10"/>
      <c r="D19" s="10"/>
      <c r="E19" s="10"/>
      <c r="F19" s="11"/>
      <c r="G19" s="25">
        <f>+G16+G17+G18</f>
        <v>875</v>
      </c>
      <c r="H19" s="45">
        <f>SUM(H16:H18)</f>
        <v>100</v>
      </c>
    </row>
    <row r="20" spans="1:8" ht="20.25">
      <c r="A20" s="1"/>
      <c r="B20" s="12"/>
      <c r="C20" s="1"/>
      <c r="D20" s="1"/>
      <c r="E20" s="1"/>
      <c r="F20" s="1"/>
      <c r="G20" s="1"/>
      <c r="H20" s="1"/>
    </row>
    <row r="21" spans="1:8" ht="20.25">
      <c r="A21" s="13"/>
      <c r="B21" s="12"/>
      <c r="D21" s="12"/>
      <c r="E21" s="12"/>
      <c r="F21" s="12"/>
      <c r="G21" s="12"/>
      <c r="H21" s="12"/>
    </row>
    <row r="22" spans="1:8" ht="20.25">
      <c r="A22" s="13"/>
      <c r="B22" s="14"/>
      <c r="C22" s="15"/>
      <c r="D22" s="12"/>
      <c r="E22" s="12"/>
      <c r="F22" s="12"/>
      <c r="G22" s="12"/>
      <c r="H22" s="12"/>
    </row>
    <row r="23" spans="4:7" ht="18">
      <c r="D23" s="23"/>
      <c r="E23" s="23" t="s">
        <v>10</v>
      </c>
      <c r="F23" s="23"/>
      <c r="G23" s="23"/>
    </row>
    <row r="24" spans="4:7" ht="18">
      <c r="D24" s="23" t="s">
        <v>11</v>
      </c>
      <c r="E24" s="23"/>
      <c r="F24" s="23"/>
      <c r="G24" s="23"/>
    </row>
    <row r="27" spans="4:8" ht="12.75">
      <c r="D27" s="60"/>
      <c r="E27" s="61"/>
      <c r="F27" s="61"/>
      <c r="G27" s="61"/>
      <c r="H27" s="61"/>
    </row>
  </sheetData>
  <sheetProtection/>
  <mergeCells count="1">
    <mergeCell ref="D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7109375" style="0" customWidth="1"/>
    <col min="2" max="2" width="54.00390625" style="0" customWidth="1"/>
    <col min="3" max="7" width="12.8515625" style="0" customWidth="1"/>
    <col min="8" max="8" width="10.28125" style="0" customWidth="1"/>
  </cols>
  <sheetData>
    <row r="1" spans="1:8" ht="20.25">
      <c r="A1" s="63" t="s">
        <v>36</v>
      </c>
      <c r="B1" s="64"/>
      <c r="C1" s="64"/>
      <c r="D1" s="56"/>
      <c r="E1" s="56"/>
      <c r="F1" s="56"/>
      <c r="G1" s="56"/>
      <c r="H1" s="18"/>
    </row>
    <row r="2" spans="1:8" ht="21.75" customHeight="1">
      <c r="A2" s="65" t="s">
        <v>8</v>
      </c>
      <c r="B2" s="66"/>
      <c r="C2" s="66"/>
      <c r="D2" s="57"/>
      <c r="E2" s="57"/>
      <c r="F2" s="57"/>
      <c r="G2" s="57"/>
      <c r="H2" s="18"/>
    </row>
    <row r="3" spans="1:8" ht="27.75" customHeight="1">
      <c r="A3" s="67" t="s">
        <v>29</v>
      </c>
      <c r="B3" s="68"/>
      <c r="C3" s="16"/>
      <c r="D3" s="16"/>
      <c r="E3" s="16"/>
      <c r="F3" s="16"/>
      <c r="G3" s="16"/>
      <c r="H3" s="62"/>
    </row>
    <row r="4" spans="1:11" ht="48.75" customHeight="1" thickBot="1">
      <c r="A4" s="69"/>
      <c r="B4" s="70"/>
      <c r="C4" s="17"/>
      <c r="D4" s="17"/>
      <c r="E4" s="17"/>
      <c r="F4" s="17"/>
      <c r="G4" s="17"/>
      <c r="H4" s="62"/>
      <c r="K4" s="52" t="s">
        <v>33</v>
      </c>
    </row>
    <row r="5" spans="1:11" ht="32.25" thickBot="1">
      <c r="A5" s="26" t="s">
        <v>19</v>
      </c>
      <c r="B5" s="27" t="s">
        <v>20</v>
      </c>
      <c r="C5" s="55" t="s">
        <v>41</v>
      </c>
      <c r="D5" s="55" t="s">
        <v>42</v>
      </c>
      <c r="E5" s="55" t="s">
        <v>43</v>
      </c>
      <c r="F5" s="55" t="s">
        <v>44</v>
      </c>
      <c r="G5" s="55" t="s">
        <v>45</v>
      </c>
      <c r="H5" s="33" t="s">
        <v>7</v>
      </c>
      <c r="K5" s="52" t="s">
        <v>34</v>
      </c>
    </row>
    <row r="6" spans="1:8" ht="16.5" thickBot="1">
      <c r="A6" s="28">
        <v>1</v>
      </c>
      <c r="B6" s="43" t="s">
        <v>30</v>
      </c>
      <c r="C6" s="51">
        <v>10</v>
      </c>
      <c r="D6" s="51">
        <v>13</v>
      </c>
      <c r="E6" s="51">
        <v>17</v>
      </c>
      <c r="F6" s="51">
        <v>1</v>
      </c>
      <c r="G6" s="51">
        <v>3</v>
      </c>
      <c r="H6" s="33">
        <f>SUM(C6:G6)</f>
        <v>44</v>
      </c>
    </row>
    <row r="7" spans="1:8" ht="20.25">
      <c r="A7" s="38"/>
      <c r="B7" s="39"/>
      <c r="C7" s="36"/>
      <c r="D7" s="36"/>
      <c r="E7" s="36"/>
      <c r="F7" s="36"/>
      <c r="G7" s="36"/>
      <c r="H7" s="47">
        <f>SUM(H6)</f>
        <v>44</v>
      </c>
    </row>
    <row r="8" spans="1:8" ht="15.75">
      <c r="A8" s="38"/>
      <c r="B8" s="39"/>
      <c r="C8" s="36"/>
      <c r="D8" s="36"/>
      <c r="E8" s="36"/>
      <c r="F8" s="36"/>
      <c r="G8" s="36"/>
      <c r="H8" s="37"/>
    </row>
    <row r="9" spans="3:8" ht="15.75">
      <c r="C9" s="24"/>
      <c r="D9" s="24"/>
      <c r="E9" s="24"/>
      <c r="F9" s="24"/>
      <c r="G9" s="24" t="s">
        <v>13</v>
      </c>
      <c r="H9" s="24"/>
    </row>
    <row r="10" spans="3:8" ht="15.75">
      <c r="C10" s="24"/>
      <c r="D10" s="24"/>
      <c r="E10" s="24"/>
      <c r="F10" s="24"/>
      <c r="G10" s="24" t="s">
        <v>11</v>
      </c>
      <c r="H10" s="24"/>
    </row>
    <row r="13" spans="3:8" ht="12.75">
      <c r="C13" s="60"/>
      <c r="D13" s="60"/>
      <c r="E13" s="60"/>
      <c r="F13" s="60"/>
      <c r="G13" s="60"/>
      <c r="H13" s="61"/>
    </row>
  </sheetData>
  <sheetProtection/>
  <protectedRanges>
    <protectedRange password="CC6A" sqref="A1:B4" name="Περιοχή1"/>
    <protectedRange password="CC6A" sqref="H1:H4 C1:G5" name="Περιοχή1_1"/>
  </protectedRanges>
  <mergeCells count="5">
    <mergeCell ref="H3:H4"/>
    <mergeCell ref="C13:H13"/>
    <mergeCell ref="A1:C1"/>
    <mergeCell ref="A2:C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54.00390625" style="0" customWidth="1"/>
    <col min="3" max="7" width="13.8515625" style="0" customWidth="1"/>
    <col min="8" max="8" width="10.28125" style="0" customWidth="1"/>
  </cols>
  <sheetData>
    <row r="1" spans="1:8" ht="20.25">
      <c r="A1" s="63" t="s">
        <v>36</v>
      </c>
      <c r="B1" s="64"/>
      <c r="C1" s="64"/>
      <c r="D1" s="56"/>
      <c r="E1" s="56"/>
      <c r="F1" s="56"/>
      <c r="G1" s="56"/>
      <c r="H1" s="18"/>
    </row>
    <row r="2" spans="1:8" ht="21.75" customHeight="1">
      <c r="A2" s="65" t="s">
        <v>8</v>
      </c>
      <c r="B2" s="66"/>
      <c r="C2" s="66"/>
      <c r="D2" s="57"/>
      <c r="E2" s="57"/>
      <c r="F2" s="57"/>
      <c r="G2" s="57"/>
      <c r="H2" s="18"/>
    </row>
    <row r="3" spans="1:8" ht="27.75" customHeight="1">
      <c r="A3" s="67" t="s">
        <v>23</v>
      </c>
      <c r="B3" s="68"/>
      <c r="C3" s="16"/>
      <c r="D3" s="16"/>
      <c r="E3" s="16"/>
      <c r="F3" s="16"/>
      <c r="G3" s="16"/>
      <c r="H3" s="62"/>
    </row>
    <row r="4" spans="1:11" ht="48.75" customHeight="1" thickBot="1">
      <c r="A4" s="69"/>
      <c r="B4" s="70"/>
      <c r="C4" s="17"/>
      <c r="D4" s="17"/>
      <c r="E4" s="17"/>
      <c r="F4" s="17"/>
      <c r="G4" s="17"/>
      <c r="H4" s="62"/>
      <c r="K4" s="52" t="s">
        <v>33</v>
      </c>
    </row>
    <row r="5" spans="1:11" ht="32.25" thickBot="1">
      <c r="A5" s="26" t="s">
        <v>19</v>
      </c>
      <c r="B5" s="27" t="s">
        <v>20</v>
      </c>
      <c r="C5" s="55" t="s">
        <v>41</v>
      </c>
      <c r="D5" s="55" t="s">
        <v>42</v>
      </c>
      <c r="E5" s="55" t="s">
        <v>43</v>
      </c>
      <c r="F5" s="55" t="s">
        <v>44</v>
      </c>
      <c r="G5" s="55" t="s">
        <v>45</v>
      </c>
      <c r="H5" s="33" t="s">
        <v>7</v>
      </c>
      <c r="K5" s="52" t="s">
        <v>34</v>
      </c>
    </row>
    <row r="6" spans="1:8" ht="16.5" thickBot="1">
      <c r="A6" s="28">
        <v>1</v>
      </c>
      <c r="B6" s="43" t="s">
        <v>38</v>
      </c>
      <c r="C6" s="51">
        <v>2</v>
      </c>
      <c r="D6" s="51">
        <v>0</v>
      </c>
      <c r="E6" s="51">
        <v>3</v>
      </c>
      <c r="F6" s="51">
        <v>6</v>
      </c>
      <c r="G6" s="51">
        <v>10</v>
      </c>
      <c r="H6" s="33">
        <f>SUM(C6:G6)</f>
        <v>21</v>
      </c>
    </row>
    <row r="7" spans="1:8" ht="16.5" thickBot="1">
      <c r="A7" s="29">
        <v>2</v>
      </c>
      <c r="B7" s="43" t="s">
        <v>21</v>
      </c>
      <c r="C7" s="51">
        <v>4</v>
      </c>
      <c r="D7" s="51">
        <v>31</v>
      </c>
      <c r="E7" s="51">
        <v>7</v>
      </c>
      <c r="F7" s="51">
        <v>8</v>
      </c>
      <c r="G7" s="51">
        <v>18</v>
      </c>
      <c r="H7" s="33">
        <f aca="true" t="shared" si="0" ref="H7:H13">SUM(C7:G7)</f>
        <v>68</v>
      </c>
    </row>
    <row r="8" spans="1:8" ht="16.5" thickBot="1">
      <c r="A8" s="29">
        <v>3</v>
      </c>
      <c r="B8" s="43" t="s">
        <v>17</v>
      </c>
      <c r="C8" s="51">
        <v>9</v>
      </c>
      <c r="D8" s="51">
        <v>2</v>
      </c>
      <c r="E8" s="51">
        <v>3</v>
      </c>
      <c r="F8" s="51">
        <v>1</v>
      </c>
      <c r="G8" s="51">
        <v>2</v>
      </c>
      <c r="H8" s="33">
        <f t="shared" si="0"/>
        <v>17</v>
      </c>
    </row>
    <row r="9" spans="1:8" ht="16.5" thickBot="1">
      <c r="A9" s="29">
        <v>4</v>
      </c>
      <c r="B9" s="44" t="s">
        <v>28</v>
      </c>
      <c r="C9" s="51">
        <v>67</v>
      </c>
      <c r="D9" s="51">
        <v>32</v>
      </c>
      <c r="E9" s="51">
        <v>34</v>
      </c>
      <c r="F9" s="51">
        <v>10</v>
      </c>
      <c r="G9" s="51">
        <v>16</v>
      </c>
      <c r="H9" s="33">
        <f t="shared" si="0"/>
        <v>159</v>
      </c>
    </row>
    <row r="10" spans="1:8" ht="16.5" thickBot="1">
      <c r="A10" s="29">
        <v>5</v>
      </c>
      <c r="B10" s="43" t="s">
        <v>18</v>
      </c>
      <c r="C10" s="51">
        <v>18</v>
      </c>
      <c r="D10" s="51">
        <v>17</v>
      </c>
      <c r="E10" s="51">
        <v>32</v>
      </c>
      <c r="F10" s="51">
        <v>1</v>
      </c>
      <c r="G10" s="51">
        <v>1</v>
      </c>
      <c r="H10" s="33">
        <f t="shared" si="0"/>
        <v>69</v>
      </c>
    </row>
    <row r="11" spans="1:8" ht="16.5" thickBot="1">
      <c r="A11" s="29">
        <v>6</v>
      </c>
      <c r="B11" s="43" t="s">
        <v>39</v>
      </c>
      <c r="C11" s="51">
        <v>8</v>
      </c>
      <c r="D11" s="51">
        <v>2</v>
      </c>
      <c r="E11" s="51">
        <v>2</v>
      </c>
      <c r="F11" s="51">
        <v>2</v>
      </c>
      <c r="G11" s="51">
        <v>2</v>
      </c>
      <c r="H11" s="33">
        <f t="shared" si="0"/>
        <v>16</v>
      </c>
    </row>
    <row r="12" spans="1:8" ht="16.5" thickBot="1">
      <c r="A12" s="29">
        <v>7</v>
      </c>
      <c r="B12" s="43" t="s">
        <v>22</v>
      </c>
      <c r="C12" s="51">
        <v>2</v>
      </c>
      <c r="D12" s="51">
        <v>3</v>
      </c>
      <c r="E12" s="51">
        <v>1</v>
      </c>
      <c r="F12" s="51">
        <v>8</v>
      </c>
      <c r="G12" s="51">
        <v>36</v>
      </c>
      <c r="H12" s="33">
        <f t="shared" si="0"/>
        <v>50</v>
      </c>
    </row>
    <row r="13" spans="1:8" ht="16.5" thickBot="1">
      <c r="A13" s="29">
        <v>8</v>
      </c>
      <c r="B13" s="43" t="s">
        <v>40</v>
      </c>
      <c r="C13" s="51">
        <v>10</v>
      </c>
      <c r="D13" s="51">
        <v>21</v>
      </c>
      <c r="E13" s="51">
        <v>5</v>
      </c>
      <c r="F13" s="51">
        <v>3</v>
      </c>
      <c r="G13" s="51">
        <v>3</v>
      </c>
      <c r="H13" s="33">
        <f t="shared" si="0"/>
        <v>42</v>
      </c>
    </row>
    <row r="14" spans="1:8" ht="21" thickBot="1">
      <c r="A14" s="38"/>
      <c r="B14" s="39"/>
      <c r="C14" s="36"/>
      <c r="D14" s="36"/>
      <c r="E14" s="36"/>
      <c r="F14" s="36"/>
      <c r="G14" s="36"/>
      <c r="H14" s="48">
        <f>SUM(H6:H13)</f>
        <v>442</v>
      </c>
    </row>
    <row r="15" spans="1:8" ht="15.75">
      <c r="A15" s="38"/>
      <c r="B15" s="39"/>
      <c r="C15" s="36"/>
      <c r="D15" s="36"/>
      <c r="E15" s="36"/>
      <c r="F15" s="36"/>
      <c r="G15" s="36"/>
      <c r="H15" s="37"/>
    </row>
    <row r="16" spans="3:8" ht="15.75">
      <c r="C16" s="24" t="s">
        <v>13</v>
      </c>
      <c r="D16" s="24"/>
      <c r="E16" s="24"/>
      <c r="F16" s="24"/>
      <c r="G16" s="24"/>
      <c r="H16" s="24"/>
    </row>
    <row r="17" spans="3:8" ht="15.75">
      <c r="C17" s="24" t="s">
        <v>11</v>
      </c>
      <c r="D17" s="24"/>
      <c r="E17" s="24"/>
      <c r="F17" s="24"/>
      <c r="G17" s="24"/>
      <c r="H17" s="24"/>
    </row>
    <row r="20" spans="3:8" ht="12.75">
      <c r="C20" s="60"/>
      <c r="D20" s="60"/>
      <c r="E20" s="60"/>
      <c r="F20" s="60"/>
      <c r="G20" s="60"/>
      <c r="H20" s="61"/>
    </row>
  </sheetData>
  <sheetProtection/>
  <protectedRanges>
    <protectedRange password="CC6A" sqref="A1:B4" name="Περιοχή1"/>
    <protectedRange password="CC6A" sqref="C1:H4" name="Περιοχή1_1"/>
    <protectedRange password="CC6A" sqref="C5:G5" name="Περιοχή1_1_2"/>
  </protectedRanges>
  <mergeCells count="5">
    <mergeCell ref="H3:H4"/>
    <mergeCell ref="C20:H20"/>
    <mergeCell ref="A1:C1"/>
    <mergeCell ref="A2:C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.8515625" style="0" bestFit="1" customWidth="1"/>
    <col min="2" max="2" width="55.00390625" style="0" bestFit="1" customWidth="1"/>
    <col min="3" max="7" width="13.421875" style="0" customWidth="1"/>
  </cols>
  <sheetData>
    <row r="1" spans="1:8" ht="20.25">
      <c r="A1" s="71" t="s">
        <v>36</v>
      </c>
      <c r="B1" s="71"/>
      <c r="C1" s="71"/>
      <c r="D1" s="58"/>
      <c r="E1" s="58"/>
      <c r="F1" s="58"/>
      <c r="G1" s="58"/>
      <c r="H1" s="18"/>
    </row>
    <row r="2" spans="1:8" ht="20.25">
      <c r="A2" s="71" t="s">
        <v>8</v>
      </c>
      <c r="B2" s="71"/>
      <c r="C2" s="71"/>
      <c r="D2" s="58"/>
      <c r="E2" s="58"/>
      <c r="F2" s="58"/>
      <c r="G2" s="58"/>
      <c r="H2" s="18"/>
    </row>
    <row r="3" spans="1:8" ht="18">
      <c r="A3" s="72" t="s">
        <v>14</v>
      </c>
      <c r="B3" s="73"/>
      <c r="C3" s="16"/>
      <c r="D3" s="16"/>
      <c r="E3" s="16"/>
      <c r="F3" s="16"/>
      <c r="G3" s="16"/>
      <c r="H3" s="62"/>
    </row>
    <row r="4" spans="1:8" ht="12.75">
      <c r="A4" s="74"/>
      <c r="B4" s="75"/>
      <c r="C4" s="17"/>
      <c r="D4" s="17"/>
      <c r="E4" s="17"/>
      <c r="F4" s="17"/>
      <c r="G4" s="17"/>
      <c r="H4" s="62"/>
    </row>
    <row r="5" spans="1:11" ht="21" thickBot="1">
      <c r="A5" s="30"/>
      <c r="B5" s="30"/>
      <c r="C5" s="31"/>
      <c r="D5" s="31"/>
      <c r="E5" s="31"/>
      <c r="F5" s="31"/>
      <c r="G5" s="31"/>
      <c r="H5" s="32"/>
      <c r="K5" s="52" t="s">
        <v>33</v>
      </c>
    </row>
    <row r="6" spans="1:11" ht="48" thickBot="1">
      <c r="A6" s="42" t="s">
        <v>19</v>
      </c>
      <c r="B6" s="26" t="s">
        <v>20</v>
      </c>
      <c r="C6" s="55" t="s">
        <v>41</v>
      </c>
      <c r="D6" s="55" t="s">
        <v>42</v>
      </c>
      <c r="E6" s="55" t="s">
        <v>43</v>
      </c>
      <c r="F6" s="55" t="s">
        <v>44</v>
      </c>
      <c r="G6" s="55" t="s">
        <v>45</v>
      </c>
      <c r="H6" s="33" t="s">
        <v>7</v>
      </c>
      <c r="K6" s="52" t="s">
        <v>34</v>
      </c>
    </row>
    <row r="7" spans="1:8" ht="16.5" thickBot="1">
      <c r="A7" s="40">
        <v>1</v>
      </c>
      <c r="B7" s="43" t="s">
        <v>25</v>
      </c>
      <c r="C7" s="50">
        <v>3</v>
      </c>
      <c r="D7" s="50">
        <v>28</v>
      </c>
      <c r="E7" s="50">
        <v>9</v>
      </c>
      <c r="F7" s="50">
        <v>1</v>
      </c>
      <c r="G7" s="50">
        <v>1</v>
      </c>
      <c r="H7" s="33">
        <f aca="true" t="shared" si="0" ref="H7:H12">SUM(C7:G7)</f>
        <v>42</v>
      </c>
    </row>
    <row r="8" spans="1:8" ht="16.5" thickBot="1">
      <c r="A8" s="41">
        <v>2</v>
      </c>
      <c r="B8" s="43" t="s">
        <v>15</v>
      </c>
      <c r="C8" s="50">
        <v>32</v>
      </c>
      <c r="D8" s="50">
        <v>28</v>
      </c>
      <c r="E8" s="50">
        <v>21</v>
      </c>
      <c r="F8" s="50">
        <v>8</v>
      </c>
      <c r="G8" s="50">
        <v>14</v>
      </c>
      <c r="H8" s="33">
        <f t="shared" si="0"/>
        <v>103</v>
      </c>
    </row>
    <row r="9" spans="1:8" ht="16.5" thickBot="1">
      <c r="A9" s="41">
        <v>3</v>
      </c>
      <c r="B9" s="43" t="s">
        <v>37</v>
      </c>
      <c r="C9" s="50">
        <v>5</v>
      </c>
      <c r="D9" s="50">
        <v>5</v>
      </c>
      <c r="E9" s="50">
        <v>0</v>
      </c>
      <c r="F9" s="50">
        <v>16</v>
      </c>
      <c r="G9" s="50">
        <v>23</v>
      </c>
      <c r="H9" s="33">
        <f t="shared" si="0"/>
        <v>49</v>
      </c>
    </row>
    <row r="10" spans="1:8" ht="16.5" thickBot="1">
      <c r="A10" s="41">
        <v>4</v>
      </c>
      <c r="B10" s="43" t="s">
        <v>26</v>
      </c>
      <c r="C10" s="50">
        <v>23</v>
      </c>
      <c r="D10" s="50">
        <v>33</v>
      </c>
      <c r="E10" s="50">
        <v>27</v>
      </c>
      <c r="F10" s="50">
        <v>6</v>
      </c>
      <c r="G10" s="50">
        <v>8</v>
      </c>
      <c r="H10" s="33">
        <f t="shared" si="0"/>
        <v>97</v>
      </c>
    </row>
    <row r="11" spans="1:8" ht="16.5" thickBot="1">
      <c r="A11" s="40">
        <v>5</v>
      </c>
      <c r="B11" s="43" t="s">
        <v>27</v>
      </c>
      <c r="C11" s="50">
        <v>12</v>
      </c>
      <c r="D11" s="50">
        <v>19</v>
      </c>
      <c r="E11" s="50">
        <v>25</v>
      </c>
      <c r="F11" s="50">
        <v>84</v>
      </c>
      <c r="G11" s="50">
        <v>35</v>
      </c>
      <c r="H11" s="33">
        <f t="shared" si="0"/>
        <v>175</v>
      </c>
    </row>
    <row r="12" spans="1:8" ht="16.5" thickBot="1">
      <c r="A12" s="40">
        <v>6</v>
      </c>
      <c r="B12" s="43" t="s">
        <v>16</v>
      </c>
      <c r="C12" s="50">
        <v>52</v>
      </c>
      <c r="D12" s="50">
        <v>54</v>
      </c>
      <c r="E12" s="50">
        <v>82</v>
      </c>
      <c r="F12" s="50">
        <v>30</v>
      </c>
      <c r="G12" s="50">
        <v>35</v>
      </c>
      <c r="H12" s="33">
        <f t="shared" si="0"/>
        <v>253</v>
      </c>
    </row>
    <row r="13" spans="1:8" ht="20.25">
      <c r="A13" s="34"/>
      <c r="B13" s="35"/>
      <c r="C13" s="36"/>
      <c r="D13" s="36"/>
      <c r="E13" s="36"/>
      <c r="F13" s="36"/>
      <c r="G13" s="36"/>
      <c r="H13" s="47">
        <f>SUM(H7:H12)</f>
        <v>719</v>
      </c>
    </row>
    <row r="14" spans="1:8" ht="15.75">
      <c r="A14" s="34"/>
      <c r="B14" s="35"/>
      <c r="C14" s="36"/>
      <c r="D14" s="36"/>
      <c r="E14" s="36"/>
      <c r="F14" s="36"/>
      <c r="G14" s="36"/>
      <c r="H14" s="37"/>
    </row>
    <row r="16" spans="3:8" ht="15.75">
      <c r="C16" s="24" t="s">
        <v>13</v>
      </c>
      <c r="D16" s="24"/>
      <c r="E16" s="24"/>
      <c r="F16" s="24"/>
      <c r="G16" s="24"/>
      <c r="H16" s="24"/>
    </row>
    <row r="17" spans="3:8" ht="15.75">
      <c r="C17" s="24" t="s">
        <v>11</v>
      </c>
      <c r="D17" s="24"/>
      <c r="E17" s="24"/>
      <c r="F17" s="24"/>
      <c r="G17" s="24"/>
      <c r="H17" s="24"/>
    </row>
    <row r="20" spans="3:8" ht="12.75">
      <c r="C20" s="60"/>
      <c r="D20" s="60"/>
      <c r="E20" s="60"/>
      <c r="F20" s="60"/>
      <c r="G20" s="60"/>
      <c r="H20" s="61"/>
    </row>
  </sheetData>
  <sheetProtection/>
  <protectedRanges>
    <protectedRange password="CC6A" sqref="A1:B5" name="Περιοχή1"/>
    <protectedRange password="CC6A" sqref="C1:H5" name="Περιοχή1_1"/>
    <protectedRange password="CC6A" sqref="C6:G6" name="Περιοχή1_1_2"/>
  </protectedRanges>
  <mergeCells count="5">
    <mergeCell ref="C20:H20"/>
    <mergeCell ref="H3:H4"/>
    <mergeCell ref="A1:C1"/>
    <mergeCell ref="A2:C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User</cp:lastModifiedBy>
  <cp:lastPrinted>2014-11-05T18:19:14Z</cp:lastPrinted>
  <dcterms:created xsi:type="dcterms:W3CDTF">2006-10-27T09:17:39Z</dcterms:created>
  <dcterms:modified xsi:type="dcterms:W3CDTF">2018-11-07T19:43:32Z</dcterms:modified>
  <cp:category/>
  <cp:version/>
  <cp:contentType/>
  <cp:contentStatus/>
</cp:coreProperties>
</file>