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oukia.000\Documents\ΔΙΕΥΘΥΝΤΕΣ - ΣΤΕΛΕΧΗ\_2023_ΕΠΙΛΟΓΗ ΣΤΕΛΕΧΩΝ\ΔΙΕΥΘΥΝΤΕΣ ΣΧΟΛΕΙΩΝ 2023\ΕΠΑΝΑΠΡΟΚΗΡΥΞΗ ΔΣ ΕΞΑΜΙΛΙΩΝ ΚΛΕΝΙΑΣ ΦΕΝΕΟΥ\"/>
    </mc:Choice>
  </mc:AlternateContent>
  <xr:revisionPtr revIDLastSave="0" documentId="13_ncr:1_{5CF46739-4451-40C7-AA22-1E1CACB2C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 Π.Ε. ΚΟΡΙΝΘΙΑΣ_Μοριο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5" i="1"/>
  <c r="BG6" i="1"/>
  <c r="BG5" i="1"/>
  <c r="BC6" i="1"/>
  <c r="BC5" i="1"/>
  <c r="AY5" i="1"/>
  <c r="AY6" i="1" l="1"/>
  <c r="Z6" i="1"/>
  <c r="G6" i="1"/>
  <c r="AG5" i="1"/>
  <c r="Z5" i="1"/>
  <c r="G5" i="1"/>
  <c r="AX5" i="1" l="1"/>
  <c r="AW5" i="1" s="1"/>
  <c r="AG6" i="1"/>
  <c r="F6" i="1" s="1"/>
  <c r="AX6" i="1"/>
  <c r="AW6" i="1" s="1"/>
  <c r="F5" i="1"/>
  <c r="E5" i="1" l="1"/>
  <c r="E6" i="1"/>
</calcChain>
</file>

<file path=xl/sharedStrings.xml><?xml version="1.0" encoding="utf-8"?>
<sst xmlns="http://schemas.openxmlformats.org/spreadsheetml/2006/main" count="134" uniqueCount="133">
  <si>
    <t>α/α</t>
  </si>
  <si>
    <t>Α.Μ._x000D_
ΥΠΟΨΗΦΙΟΥ</t>
  </si>
  <si>
    <t>ΟΝΟΜΑΤΕΠΩΝΥΜΟ_x000D_
ΥΠΟΨΗΦΙΟΥ</t>
  </si>
  <si>
    <t>ΚΛΑΔΟΣ_x000D_
ΥΠΟΨΗΦΙΟΥ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</si>
  <si>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</si>
  <si>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</si>
  <si>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</si>
  <si>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</si>
  <si>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</si>
  <si>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</si>
  <si>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</si>
  <si>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</si>
  <si>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</si>
  <si>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</si>
  <si>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</si>
  <si>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</si>
  <si>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</si>
  <si>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</si>
  <si>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</si>
  <si>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</si>
  <si>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</si>
  <si>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</si>
  <si>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</si>
  <si>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</si>
  <si>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</si>
  <si>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</si>
  <si>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</si>
  <si>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</si>
  <si>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</si>
  <si>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</si>
  <si>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</si>
  <si>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</si>
  <si>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</si>
  <si>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</si>
  <si>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</si>
  <si>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</si>
  <si>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</si>
  <si>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</si>
  <si>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</si>
  <si>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</si>
  <si>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</si>
  <si>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</si>
  <si>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</si>
  <si>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</si>
  <si>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</si>
  <si>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</si>
  <si>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</si>
  <si>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</si>
  <si>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</si>
  <si>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</si>
  <si>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</si>
  <si>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</si>
  <si>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</si>
  <si>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</si>
  <si>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</si>
  <si>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</si>
  <si>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</si>
  <si>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</si>
  <si>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</si>
  <si>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</si>
  <si>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</si>
  <si>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</si>
  <si>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</si>
  <si>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</si>
  <si>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</si>
  <si>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</si>
  <si>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</si>
  <si>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</si>
  <si>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</si>
  <si>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</si>
  <si>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</si>
  <si>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</si>
  <si>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</si>
  <si>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</si>
  <si>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</si>
  <si>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</si>
  <si>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</si>
  <si>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</si>
  <si>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</si>
  <si>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</si>
  <si>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</si>
  <si>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</si>
  <si>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</si>
  <si>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</si>
  <si>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</si>
  <si>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</si>
  <si>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</si>
  <si>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</si>
  <si>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</si>
  <si>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</si>
  <si>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</si>
  <si>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</si>
  <si>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</si>
  <si>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</si>
  <si>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</si>
  <si>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</si>
  <si>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</si>
  <si>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</si>
  <si>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</si>
  <si>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</si>
  <si>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</si>
  <si>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</si>
  <si>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</si>
  <si>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</si>
  <si>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</si>
  <si>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</si>
  <si>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</si>
  <si>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</si>
  <si>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</si>
  <si>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</si>
  <si>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</si>
  <si>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</si>
  <si>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</si>
  <si>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</si>
  <si>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</si>
  <si>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</si>
  <si>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</si>
  <si>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</si>
  <si>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</si>
  <si>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</si>
  <si>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</si>
  <si>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</si>
  <si>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</si>
  <si>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</si>
  <si>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</si>
  <si>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</si>
  <si>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</si>
  <si>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</si>
  <si>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</si>
  <si>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ΠΕ70</t>
  </si>
  <si>
    <t>ΣΑΚΟΥΛΗ ΓΕΩΡΓΙΑ</t>
  </si>
  <si>
    <t>ΣΤΑΜΟΥΛΗ ΦΩΤΕΙΝΗ</t>
  </si>
  <si>
    <t>Σ.Ε.Λ.Μ.Ε.
Σ.Ε.Λ.Δ.Ε.
Α.Σ.ΠΑΙ.Τ.Ε
Σ.Ε.Λ.Ε.Τ.Ε.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</si>
</sst>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  <font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"/>
  <sheetViews>
    <sheetView tabSelected="1" workbookViewId="0">
      <selection activeCell="D18" sqref="D18"/>
    </sheetView>
  </sheetViews>
  <sheetFormatPr defaultRowHeight="15" x14ac:dyDescent="0.25"/>
  <cols>
    <col min="1" max="1" width="8" customWidth="1"/>
    <col min="2" max="2" width="12.7109375" bestFit="1" customWidth="1"/>
    <col min="3" max="3" width="21.7109375" bestFit="1" customWidth="1"/>
    <col min="4" max="4" width="12.7109375" bestFit="1" customWidth="1"/>
    <col min="5" max="5" width="10.42578125" bestFit="1" customWidth="1"/>
    <col min="6" max="6" width="25" customWidth="1"/>
    <col min="7" max="7" width="19.5703125" bestFit="1" customWidth="1"/>
    <col min="8" max="8" width="14.140625" bestFit="1" customWidth="1"/>
    <col min="9" max="9" width="12.85546875" bestFit="1" customWidth="1"/>
    <col min="10" max="11" width="14.7109375" bestFit="1" customWidth="1"/>
    <col min="12" max="12" width="16.5703125" bestFit="1" customWidth="1"/>
    <col min="13" max="13" width="11.85546875" bestFit="1" customWidth="1"/>
    <col min="14" max="14" width="14.140625" bestFit="1" customWidth="1"/>
    <col min="15" max="15" width="9.42578125" bestFit="1" customWidth="1"/>
    <col min="16" max="16" width="10" bestFit="1" customWidth="1"/>
    <col min="17" max="17" width="18.42578125" bestFit="1" customWidth="1"/>
    <col min="18" max="18" width="10.85546875" bestFit="1" customWidth="1"/>
    <col min="19" max="19" width="16.28515625" bestFit="1" customWidth="1"/>
    <col min="20" max="20" width="8.7109375" bestFit="1" customWidth="1"/>
    <col min="21" max="21" width="9.5703125" bestFit="1" customWidth="1"/>
    <col min="22" max="22" width="14.28515625" bestFit="1" customWidth="1"/>
    <col min="23" max="23" width="10.140625" bestFit="1" customWidth="1"/>
    <col min="24" max="24" width="11.140625" customWidth="1"/>
    <col min="25" max="25" width="9.7109375" customWidth="1"/>
    <col min="26" max="26" width="12.28515625" bestFit="1" customWidth="1"/>
    <col min="27" max="32" width="8.28515625" bestFit="1" customWidth="1"/>
    <col min="33" max="33" width="13.140625" bestFit="1" customWidth="1"/>
    <col min="34" max="34" width="25" customWidth="1"/>
    <col min="35" max="44" width="17" customWidth="1"/>
    <col min="45" max="45" width="25" customWidth="1"/>
    <col min="46" max="47" width="17" customWidth="1"/>
    <col min="48" max="51" width="25" customWidth="1"/>
    <col min="52" max="53" width="17" customWidth="1"/>
    <col min="54" max="55" width="25" customWidth="1"/>
    <col min="56" max="57" width="17" customWidth="1"/>
    <col min="58" max="59" width="25" customWidth="1"/>
    <col min="60" max="60" width="17" customWidth="1"/>
    <col min="61" max="61" width="20" customWidth="1"/>
    <col min="62" max="62" width="30" customWidth="1"/>
    <col min="63" max="63" width="20" customWidth="1"/>
    <col min="64" max="65" width="17" customWidth="1"/>
    <col min="66" max="66" width="25" customWidth="1"/>
  </cols>
  <sheetData>
    <row r="1" spans="1:66" ht="129.94999999999999" customHeight="1" thickBot="1" x14ac:dyDescent="0.3">
      <c r="A1" s="31" t="s">
        <v>0</v>
      </c>
      <c r="B1" s="30" t="s">
        <v>1</v>
      </c>
      <c r="C1" s="30" t="s">
        <v>2</v>
      </c>
      <c r="D1" s="30" t="s">
        <v>3</v>
      </c>
      <c r="E1" s="28" t="s">
        <v>4</v>
      </c>
      <c r="F1" s="25" t="s">
        <v>5</v>
      </c>
      <c r="G1" s="21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21" t="s">
        <v>16</v>
      </c>
      <c r="R1" s="32" t="s">
        <v>132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21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7" t="s">
        <v>30</v>
      </c>
      <c r="AG1" s="21" t="s">
        <v>31</v>
      </c>
      <c r="AH1" s="28" t="s">
        <v>32</v>
      </c>
      <c r="AI1" s="17" t="s">
        <v>33</v>
      </c>
      <c r="AJ1" s="17" t="s">
        <v>34</v>
      </c>
      <c r="AK1" s="17" t="s">
        <v>35</v>
      </c>
      <c r="AL1" s="17" t="s">
        <v>36</v>
      </c>
      <c r="AM1" s="17" t="s">
        <v>37</v>
      </c>
      <c r="AN1" s="17" t="s">
        <v>38</v>
      </c>
      <c r="AO1" s="17" t="s">
        <v>39</v>
      </c>
      <c r="AP1" s="17" t="s">
        <v>40</v>
      </c>
      <c r="AQ1" s="17" t="s">
        <v>41</v>
      </c>
      <c r="AR1" s="17" t="s">
        <v>42</v>
      </c>
      <c r="AS1" s="28" t="s">
        <v>43</v>
      </c>
      <c r="AT1" s="17" t="s">
        <v>44</v>
      </c>
      <c r="AU1" s="17" t="s">
        <v>45</v>
      </c>
      <c r="AV1" s="21" t="s">
        <v>46</v>
      </c>
      <c r="AW1" s="25" t="s">
        <v>47</v>
      </c>
      <c r="AX1" s="27" t="s">
        <v>48</v>
      </c>
      <c r="AY1" s="23" t="s">
        <v>49</v>
      </c>
      <c r="AZ1" s="17" t="s">
        <v>50</v>
      </c>
      <c r="BA1" s="17" t="s">
        <v>51</v>
      </c>
      <c r="BB1" s="23" t="s">
        <v>52</v>
      </c>
      <c r="BC1" s="23" t="s">
        <v>53</v>
      </c>
      <c r="BD1" s="17" t="s">
        <v>54</v>
      </c>
      <c r="BE1" s="17" t="s">
        <v>55</v>
      </c>
      <c r="BF1" s="21" t="s">
        <v>56</v>
      </c>
      <c r="BG1" s="21" t="s">
        <v>57</v>
      </c>
      <c r="BH1" s="17" t="s">
        <v>58</v>
      </c>
      <c r="BI1" s="17" t="s">
        <v>59</v>
      </c>
      <c r="BJ1" s="7" t="s">
        <v>60</v>
      </c>
      <c r="BK1" s="7" t="s">
        <v>61</v>
      </c>
      <c r="BL1" s="17" t="s">
        <v>62</v>
      </c>
      <c r="BM1" s="17" t="s">
        <v>63</v>
      </c>
      <c r="BN1" s="19" t="s">
        <v>64</v>
      </c>
    </row>
    <row r="2" spans="1:66" ht="38.1" customHeight="1" thickBot="1" x14ac:dyDescent="0.3">
      <c r="A2" s="31"/>
      <c r="B2" s="31"/>
      <c r="C2" s="31"/>
      <c r="D2" s="31"/>
      <c r="E2" s="29"/>
      <c r="F2" s="26"/>
      <c r="G2" s="22"/>
      <c r="H2" s="18"/>
      <c r="I2" s="18"/>
      <c r="J2" s="18"/>
      <c r="K2" s="18"/>
      <c r="L2" s="18"/>
      <c r="M2" s="18"/>
      <c r="N2" s="18"/>
      <c r="O2" s="18"/>
      <c r="P2" s="18"/>
      <c r="Q2" s="22"/>
      <c r="R2" s="18"/>
      <c r="S2" s="18"/>
      <c r="T2" s="18"/>
      <c r="U2" s="18"/>
      <c r="V2" s="18"/>
      <c r="W2" s="18"/>
      <c r="X2" s="18"/>
      <c r="Y2" s="18"/>
      <c r="Z2" s="22"/>
      <c r="AA2" s="18"/>
      <c r="AB2" s="18"/>
      <c r="AC2" s="18"/>
      <c r="AD2" s="18"/>
      <c r="AE2" s="18"/>
      <c r="AF2" s="18"/>
      <c r="AG2" s="22"/>
      <c r="AH2" s="29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29"/>
      <c r="AT2" s="18"/>
      <c r="AU2" s="18"/>
      <c r="AV2" s="22"/>
      <c r="AW2" s="26"/>
      <c r="AX2" s="22"/>
      <c r="AY2" s="24"/>
      <c r="AZ2" s="18"/>
      <c r="BA2" s="18"/>
      <c r="BB2" s="24"/>
      <c r="BC2" s="24"/>
      <c r="BD2" s="18"/>
      <c r="BE2" s="18"/>
      <c r="BF2" s="22"/>
      <c r="BG2" s="22"/>
      <c r="BH2" s="18"/>
      <c r="BI2" s="18"/>
      <c r="BJ2" s="17" t="s">
        <v>65</v>
      </c>
      <c r="BK2" s="18"/>
      <c r="BL2" s="18"/>
      <c r="BM2" s="18"/>
      <c r="BN2" s="20"/>
    </row>
    <row r="3" spans="1:66" ht="42" customHeight="1" thickBot="1" x14ac:dyDescent="0.3">
      <c r="A3" s="31"/>
      <c r="B3" s="31"/>
      <c r="C3" s="31"/>
      <c r="D3" s="31"/>
      <c r="E3" s="2" t="s">
        <v>66</v>
      </c>
      <c r="F3" s="3">
        <v>28</v>
      </c>
      <c r="G3" s="5">
        <v>13</v>
      </c>
      <c r="H3" s="7">
        <v>6</v>
      </c>
      <c r="I3" s="7">
        <v>5</v>
      </c>
      <c r="J3" s="7">
        <v>4</v>
      </c>
      <c r="K3" s="7">
        <v>3</v>
      </c>
      <c r="L3" s="7">
        <v>2</v>
      </c>
      <c r="M3" s="7">
        <v>3</v>
      </c>
      <c r="N3" s="7">
        <v>2</v>
      </c>
      <c r="O3" s="7">
        <v>1</v>
      </c>
      <c r="P3" s="7">
        <v>1</v>
      </c>
      <c r="Q3" s="5">
        <v>4</v>
      </c>
      <c r="R3" s="7">
        <v>1</v>
      </c>
      <c r="S3" s="7">
        <v>2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0.5</v>
      </c>
      <c r="Z3" s="5">
        <v>4</v>
      </c>
      <c r="AA3" s="7">
        <v>3</v>
      </c>
      <c r="AB3" s="7">
        <v>2</v>
      </c>
      <c r="AC3" s="7">
        <v>1</v>
      </c>
      <c r="AD3" s="7">
        <v>2</v>
      </c>
      <c r="AE3" s="7">
        <v>1</v>
      </c>
      <c r="AF3" s="7">
        <v>0.5</v>
      </c>
      <c r="AG3" s="5">
        <v>5</v>
      </c>
      <c r="AH3" s="2">
        <v>3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2">
        <v>2</v>
      </c>
      <c r="AT3" s="7"/>
      <c r="AU3" s="7"/>
      <c r="AV3" s="5">
        <v>2</v>
      </c>
      <c r="AW3" s="3">
        <v>27</v>
      </c>
      <c r="AX3" s="5">
        <v>13</v>
      </c>
      <c r="AY3" s="8">
        <v>9</v>
      </c>
      <c r="AZ3" s="7"/>
      <c r="BA3" s="7"/>
      <c r="BB3" s="8">
        <v>5</v>
      </c>
      <c r="BC3" s="8">
        <v>4</v>
      </c>
      <c r="BD3" s="7">
        <v>2</v>
      </c>
      <c r="BE3" s="7">
        <v>3</v>
      </c>
      <c r="BF3" s="5">
        <v>2</v>
      </c>
      <c r="BG3" s="5">
        <v>12</v>
      </c>
      <c r="BH3" s="7">
        <v>6</v>
      </c>
      <c r="BI3" s="7">
        <v>6</v>
      </c>
      <c r="BJ3" s="7">
        <v>6</v>
      </c>
      <c r="BK3" s="7">
        <v>4</v>
      </c>
      <c r="BL3" s="7">
        <v>3</v>
      </c>
      <c r="BM3" s="7">
        <v>2</v>
      </c>
      <c r="BN3" s="10">
        <v>20</v>
      </c>
    </row>
    <row r="4" spans="1:66" ht="90" customHeight="1" thickBot="1" x14ac:dyDescent="0.3">
      <c r="A4" s="31"/>
      <c r="B4" s="31"/>
      <c r="C4" s="31"/>
      <c r="D4" s="31"/>
      <c r="E4" s="1" t="s">
        <v>67</v>
      </c>
      <c r="F4" s="4" t="s">
        <v>68</v>
      </c>
      <c r="G4" s="6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6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6" t="s">
        <v>88</v>
      </c>
      <c r="AA4" s="1" t="s">
        <v>89</v>
      </c>
      <c r="AB4" s="1" t="s">
        <v>90</v>
      </c>
      <c r="AC4" s="1" t="s">
        <v>91</v>
      </c>
      <c r="AD4" s="1" t="s">
        <v>92</v>
      </c>
      <c r="AE4" s="1" t="s">
        <v>93</v>
      </c>
      <c r="AF4" s="1" t="s">
        <v>94</v>
      </c>
      <c r="AG4" s="6" t="s">
        <v>95</v>
      </c>
      <c r="AH4" s="1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6" t="s">
        <v>110</v>
      </c>
      <c r="AW4" s="4" t="s">
        <v>111</v>
      </c>
      <c r="AX4" s="6" t="s">
        <v>112</v>
      </c>
      <c r="AY4" s="9" t="s">
        <v>113</v>
      </c>
      <c r="AZ4" s="1" t="s">
        <v>114</v>
      </c>
      <c r="BA4" s="1" t="s">
        <v>115</v>
      </c>
      <c r="BB4" s="9" t="s">
        <v>116</v>
      </c>
      <c r="BC4" s="9" t="s">
        <v>117</v>
      </c>
      <c r="BD4" s="1" t="s">
        <v>118</v>
      </c>
      <c r="BE4" s="1" t="s">
        <v>119</v>
      </c>
      <c r="BF4" s="6" t="s">
        <v>120</v>
      </c>
      <c r="BG4" s="6" t="s">
        <v>121</v>
      </c>
      <c r="BH4" s="1" t="s">
        <v>122</v>
      </c>
      <c r="BI4" s="1" t="s">
        <v>123</v>
      </c>
      <c r="BJ4" s="1" t="s">
        <v>124</v>
      </c>
      <c r="BK4" s="1" t="s">
        <v>125</v>
      </c>
      <c r="BL4" s="1" t="s">
        <v>126</v>
      </c>
      <c r="BM4" s="1" t="s">
        <v>127</v>
      </c>
      <c r="BN4" s="11" t="s">
        <v>128</v>
      </c>
    </row>
    <row r="5" spans="1:66" ht="15.75" x14ac:dyDescent="0.25">
      <c r="A5" s="35">
        <v>1</v>
      </c>
      <c r="B5" s="35">
        <v>581907</v>
      </c>
      <c r="C5" s="35" t="s">
        <v>130</v>
      </c>
      <c r="D5" s="35" t="s">
        <v>129</v>
      </c>
      <c r="E5" s="34">
        <f t="shared" ref="E5:E6" si="0">F5+AW5+BN5</f>
        <v>16.225000000000001</v>
      </c>
      <c r="F5" s="13">
        <f>MIN(G5+Q5+Z5+AG5+AV5,$F$3)</f>
        <v>3.85</v>
      </c>
      <c r="G5" s="14">
        <f>MIN(SUM(H5:P5),$G$3)</f>
        <v>2</v>
      </c>
      <c r="H5" s="14"/>
      <c r="I5" s="14"/>
      <c r="J5" s="14"/>
      <c r="K5" s="14">
        <v>0</v>
      </c>
      <c r="L5" s="14">
        <v>2</v>
      </c>
      <c r="M5" s="14"/>
      <c r="N5" s="14">
        <v>0</v>
      </c>
      <c r="O5" s="14">
        <v>0</v>
      </c>
      <c r="P5" s="14">
        <v>0</v>
      </c>
      <c r="Q5" s="33">
        <f>MIN(SUM(R5:Y5),$Q$3)</f>
        <v>1.85</v>
      </c>
      <c r="R5" s="14">
        <v>0</v>
      </c>
      <c r="S5" s="14"/>
      <c r="T5" s="33">
        <v>0.85</v>
      </c>
      <c r="U5" s="15">
        <v>0</v>
      </c>
      <c r="V5" s="14"/>
      <c r="W5" s="15">
        <v>0</v>
      </c>
      <c r="X5" s="14">
        <v>1</v>
      </c>
      <c r="Y5" s="15"/>
      <c r="Z5" s="15">
        <f>MIN(SUM(AA5:AF5),$Z$3)</f>
        <v>0</v>
      </c>
      <c r="AA5" s="14"/>
      <c r="AB5" s="14">
        <v>0</v>
      </c>
      <c r="AC5" s="14">
        <v>0</v>
      </c>
      <c r="AD5" s="14">
        <v>0</v>
      </c>
      <c r="AE5" s="14">
        <v>0</v>
      </c>
      <c r="AF5" s="15">
        <v>0</v>
      </c>
      <c r="AG5" s="13">
        <f>MIN(AH5+AS5,$AG$3)</f>
        <v>0</v>
      </c>
      <c r="AH5" s="13"/>
      <c r="AI5" s="14">
        <v>0</v>
      </c>
      <c r="AJ5" s="15">
        <v>0</v>
      </c>
      <c r="AK5" s="16">
        <v>0</v>
      </c>
      <c r="AL5" s="13"/>
      <c r="AM5" s="16">
        <v>0</v>
      </c>
      <c r="AN5" s="13"/>
      <c r="AO5" s="16">
        <v>0</v>
      </c>
      <c r="AP5" s="14"/>
      <c r="AQ5" s="13">
        <v>0</v>
      </c>
      <c r="AR5" s="16"/>
      <c r="AS5" s="16"/>
      <c r="AT5" s="15"/>
      <c r="AU5" s="16"/>
      <c r="AV5" s="15"/>
      <c r="AW5" s="12">
        <f>MIN(AX5+BF5+BG5,$AW$3)</f>
        <v>12.375</v>
      </c>
      <c r="AX5" s="13">
        <f>MIN(AY5+BB5+BC5,$AX$3)</f>
        <v>11</v>
      </c>
      <c r="AY5" s="13">
        <f>MIN(SUM(AZ5:BA5),$AY$3)</f>
        <v>9</v>
      </c>
      <c r="AZ5" s="16">
        <v>28.25</v>
      </c>
      <c r="BA5" s="13">
        <v>0</v>
      </c>
      <c r="BB5" s="15"/>
      <c r="BC5" s="14">
        <f t="shared" ref="BC5:BC6" si="1">MIN(SUM(BD5:BE5),$BF$3)</f>
        <v>2</v>
      </c>
      <c r="BD5" s="14"/>
      <c r="BE5" s="14">
        <v>2</v>
      </c>
      <c r="BF5" s="15">
        <v>0</v>
      </c>
      <c r="BG5" s="12">
        <f>SUM(BH5:BM5)</f>
        <v>1.375</v>
      </c>
      <c r="BH5" s="15">
        <v>0</v>
      </c>
      <c r="BI5" s="12">
        <v>0</v>
      </c>
      <c r="BJ5" s="13">
        <v>0</v>
      </c>
      <c r="BK5" s="13">
        <v>1.375</v>
      </c>
      <c r="BL5" s="13">
        <v>0</v>
      </c>
      <c r="BM5" s="12">
        <v>0</v>
      </c>
      <c r="BN5" s="12"/>
    </row>
    <row r="6" spans="1:66" ht="15.75" x14ac:dyDescent="0.25">
      <c r="A6" s="35">
        <v>2</v>
      </c>
      <c r="B6" s="35">
        <v>584654</v>
      </c>
      <c r="C6" s="35" t="s">
        <v>131</v>
      </c>
      <c r="D6" s="35" t="s">
        <v>129</v>
      </c>
      <c r="E6" s="34">
        <f t="shared" si="0"/>
        <v>20.2</v>
      </c>
      <c r="F6" s="13">
        <f>MIN(G6+Q6+Z6+AG6+AV6,$F$3)</f>
        <v>7.2</v>
      </c>
      <c r="G6" s="14">
        <f>MIN(SUM(H6:P6),$G$3)</f>
        <v>5</v>
      </c>
      <c r="H6" s="14"/>
      <c r="I6" s="14"/>
      <c r="J6" s="14"/>
      <c r="K6" s="14">
        <v>0</v>
      </c>
      <c r="L6" s="14">
        <v>2</v>
      </c>
      <c r="M6" s="14">
        <v>3</v>
      </c>
      <c r="N6" s="14">
        <v>0</v>
      </c>
      <c r="O6" s="14">
        <v>0</v>
      </c>
      <c r="P6" s="14">
        <v>0</v>
      </c>
      <c r="Q6" s="15">
        <f>MIN(SUM(R6:Y6),$Q$3)</f>
        <v>1.2</v>
      </c>
      <c r="R6" s="14">
        <v>0</v>
      </c>
      <c r="S6" s="14"/>
      <c r="T6" s="15">
        <v>1</v>
      </c>
      <c r="U6" s="15">
        <v>0.2</v>
      </c>
      <c r="V6" s="14">
        <v>0</v>
      </c>
      <c r="W6" s="15">
        <v>0</v>
      </c>
      <c r="X6" s="14"/>
      <c r="Y6" s="15">
        <v>0</v>
      </c>
      <c r="Z6" s="15">
        <f>MIN(SUM(AA6:AF6),$Z$3)</f>
        <v>1</v>
      </c>
      <c r="AA6" s="14">
        <v>0</v>
      </c>
      <c r="AB6" s="14">
        <v>0</v>
      </c>
      <c r="AC6" s="14">
        <v>1</v>
      </c>
      <c r="AD6" s="14">
        <v>0</v>
      </c>
      <c r="AE6" s="14">
        <v>0</v>
      </c>
      <c r="AF6" s="15">
        <v>0</v>
      </c>
      <c r="AG6" s="13">
        <f>MIN(AH6+AS6,$AG$3)</f>
        <v>0</v>
      </c>
      <c r="AH6" s="13"/>
      <c r="AI6" s="14">
        <v>0</v>
      </c>
      <c r="AJ6" s="15"/>
      <c r="AK6" s="16">
        <v>0</v>
      </c>
      <c r="AL6" s="13">
        <v>0</v>
      </c>
      <c r="AM6" s="16">
        <v>0</v>
      </c>
      <c r="AN6" s="13">
        <v>0</v>
      </c>
      <c r="AO6" s="16"/>
      <c r="AP6" s="14">
        <v>0</v>
      </c>
      <c r="AQ6" s="13">
        <v>0</v>
      </c>
      <c r="AR6" s="16">
        <v>0</v>
      </c>
      <c r="AS6" s="16"/>
      <c r="AT6" s="15">
        <v>0</v>
      </c>
      <c r="AU6" s="16"/>
      <c r="AV6" s="15">
        <v>0</v>
      </c>
      <c r="AW6" s="12">
        <f>MIN(AX6+BF6+BG6,$AW$3)</f>
        <v>13</v>
      </c>
      <c r="AX6" s="13">
        <f>MIN(AY6+BB6+BC6,$AX$3)</f>
        <v>9</v>
      </c>
      <c r="AY6" s="13">
        <f>MIN(SUM(AZ6:BA6),$AY$3)</f>
        <v>9</v>
      </c>
      <c r="AZ6" s="16">
        <v>23.5</v>
      </c>
      <c r="BA6" s="13">
        <v>0</v>
      </c>
      <c r="BB6" s="15"/>
      <c r="BC6" s="14">
        <f t="shared" si="1"/>
        <v>0</v>
      </c>
      <c r="BD6" s="14">
        <v>0</v>
      </c>
      <c r="BE6" s="14">
        <v>0</v>
      </c>
      <c r="BF6" s="15">
        <v>0</v>
      </c>
      <c r="BG6" s="12">
        <f>SUM(BH6:BM6)</f>
        <v>4</v>
      </c>
      <c r="BH6" s="15">
        <v>0</v>
      </c>
      <c r="BI6" s="12"/>
      <c r="BJ6" s="13">
        <v>1.5</v>
      </c>
      <c r="BK6" s="13">
        <v>2</v>
      </c>
      <c r="BL6" s="13">
        <v>0</v>
      </c>
      <c r="BM6" s="12">
        <v>0.5</v>
      </c>
      <c r="BN6" s="12"/>
    </row>
  </sheetData>
  <mergeCells count="65">
    <mergeCell ref="A1:A4"/>
    <mergeCell ref="B1:B4"/>
    <mergeCell ref="C1:C4"/>
    <mergeCell ref="D1:D4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L1:BL2"/>
    <mergeCell ref="BM1:BM2"/>
    <mergeCell ref="BN1:BN2"/>
    <mergeCell ref="BF1:BF2"/>
    <mergeCell ref="BG1:BG2"/>
    <mergeCell ref="BH1:BH2"/>
    <mergeCell ref="BI1:BI2"/>
    <mergeCell ref="BJ2:B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 Π.Ε. ΚΟΡΙΝΘΙΑΣ_Μοριοδ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Amalia</cp:lastModifiedBy>
  <dcterms:created xsi:type="dcterms:W3CDTF">2023-04-24T10:46:45Z</dcterms:created>
  <dcterms:modified xsi:type="dcterms:W3CDTF">2023-08-24T10:18:28Z</dcterms:modified>
</cp:coreProperties>
</file>